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<sst xmlns="http://schemas.openxmlformats.org/spreadsheetml/2006/main" count="162" uniqueCount="89">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</sst>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28191389.000000004</v>
      </c>
      <c r="E10" s="14">
        <f t="shared" si="0"/>
        <v>69803.30000000002</v>
      </c>
      <c r="F10" s="14">
        <f t="shared" si="0"/>
        <v>28261192.300000004</v>
      </c>
      <c r="G10" s="14">
        <f t="shared" si="0"/>
        <v>16335053.04</v>
      </c>
      <c r="H10" s="14">
        <f t="shared" si="0"/>
        <v>16335053.04</v>
      </c>
      <c r="I10" s="14">
        <f t="shared" si="0"/>
        <v>11926139.259999998</v>
      </c>
    </row>
    <row r="11" spans="2:9" ht="12.75">
      <c r="B11" s="3" t="s">
        <v>12</v>
      </c>
      <c r="C11" s="9"/>
      <c r="D11" s="15">
        <f aca="true" t="shared" si="1" ref="D11:I11">SUM(D12:D18)</f>
        <v>17510752.560000002</v>
      </c>
      <c r="E11" s="15">
        <f t="shared" si="1"/>
        <v>-91500</v>
      </c>
      <c r="F11" s="15">
        <f t="shared" si="1"/>
        <v>17419252.560000002</v>
      </c>
      <c r="G11" s="15">
        <f t="shared" si="1"/>
        <v>12228592.19</v>
      </c>
      <c r="H11" s="15">
        <f t="shared" si="1"/>
        <v>12228592.19</v>
      </c>
      <c r="I11" s="15">
        <f t="shared" si="1"/>
        <v>5190660.369999999</v>
      </c>
    </row>
    <row r="12" spans="2:9" ht="12.75">
      <c r="B12" s="13" t="s">
        <v>13</v>
      </c>
      <c r="C12" s="11"/>
      <c r="D12" s="15">
        <v>2695152</v>
      </c>
      <c r="E12" s="16">
        <v>-86.22</v>
      </c>
      <c r="F12" s="16">
        <f>D12+E12</f>
        <v>2695065.78</v>
      </c>
      <c r="G12" s="16">
        <v>2014854.5</v>
      </c>
      <c r="H12" s="16">
        <v>2014854.5</v>
      </c>
      <c r="I12" s="16">
        <f>F12-G12</f>
        <v>680211.2799999998</v>
      </c>
    </row>
    <row r="13" spans="2:9" ht="12.75">
      <c r="B13" s="13" t="s">
        <v>14</v>
      </c>
      <c r="C13" s="11"/>
      <c r="D13" s="15">
        <v>3156158.56</v>
      </c>
      <c r="E13" s="16">
        <v>-102003.54</v>
      </c>
      <c r="F13" s="16">
        <f aca="true" t="shared" si="2" ref="F13:F18">D13+E13</f>
        <v>3054155.02</v>
      </c>
      <c r="G13" s="16">
        <v>3025376.68</v>
      </c>
      <c r="H13" s="16">
        <v>3025376.68</v>
      </c>
      <c r="I13" s="16">
        <f aca="true" t="shared" si="3" ref="I13:I18">F13-G13</f>
        <v>28778.33999999985</v>
      </c>
    </row>
    <row r="14" spans="2:9" ht="12.75">
      <c r="B14" s="13" t="s">
        <v>15</v>
      </c>
      <c r="C14" s="11"/>
      <c r="D14" s="15">
        <v>9809736</v>
      </c>
      <c r="E14" s="16">
        <v>0</v>
      </c>
      <c r="F14" s="16">
        <f t="shared" si="2"/>
        <v>9809736</v>
      </c>
      <c r="G14" s="16">
        <v>5858152</v>
      </c>
      <c r="H14" s="16">
        <v>5858152</v>
      </c>
      <c r="I14" s="16">
        <f t="shared" si="3"/>
        <v>3951584</v>
      </c>
    </row>
    <row r="15" spans="2:9" ht="12.75">
      <c r="B15" s="13" t="s">
        <v>16</v>
      </c>
      <c r="C15" s="11"/>
      <c r="D15" s="15">
        <v>772019</v>
      </c>
      <c r="E15" s="16">
        <v>0</v>
      </c>
      <c r="F15" s="16">
        <f t="shared" si="2"/>
        <v>772019</v>
      </c>
      <c r="G15" s="16">
        <v>519879.98</v>
      </c>
      <c r="H15" s="16">
        <v>519879.98</v>
      </c>
      <c r="I15" s="16">
        <f t="shared" si="3"/>
        <v>252139.02000000002</v>
      </c>
    </row>
    <row r="16" spans="2:9" ht="12.75">
      <c r="B16" s="13" t="s">
        <v>17</v>
      </c>
      <c r="C16" s="11"/>
      <c r="D16" s="15">
        <v>1077687</v>
      </c>
      <c r="E16" s="16">
        <v>10589.76</v>
      </c>
      <c r="F16" s="16">
        <f t="shared" si="2"/>
        <v>1088276.76</v>
      </c>
      <c r="G16" s="16">
        <v>810329.03</v>
      </c>
      <c r="H16" s="16">
        <v>810329.03</v>
      </c>
      <c r="I16" s="16">
        <f t="shared" si="3"/>
        <v>277947.73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2882959.57</v>
      </c>
      <c r="E19" s="15">
        <f t="shared" si="4"/>
        <v>-70799.98</v>
      </c>
      <c r="F19" s="15">
        <f t="shared" si="4"/>
        <v>2812159.59</v>
      </c>
      <c r="G19" s="15">
        <f t="shared" si="4"/>
        <v>1122533.87</v>
      </c>
      <c r="H19" s="15">
        <f t="shared" si="4"/>
        <v>1122533.87</v>
      </c>
      <c r="I19" s="15">
        <f t="shared" si="4"/>
        <v>1689625.72</v>
      </c>
    </row>
    <row r="20" spans="2:9" ht="12.75">
      <c r="B20" s="13" t="s">
        <v>21</v>
      </c>
      <c r="C20" s="11"/>
      <c r="D20" s="15">
        <v>1115547</v>
      </c>
      <c r="E20" s="16">
        <v>-6000</v>
      </c>
      <c r="F20" s="15">
        <f aca="true" t="shared" si="5" ref="F20:F28">D20+E20</f>
        <v>1109547</v>
      </c>
      <c r="G20" s="16">
        <v>464575.61</v>
      </c>
      <c r="H20" s="16">
        <v>464575.61</v>
      </c>
      <c r="I20" s="16">
        <f>F20-G20</f>
        <v>644971.39</v>
      </c>
    </row>
    <row r="21" spans="2:9" ht="12.75">
      <c r="B21" s="13" t="s">
        <v>22</v>
      </c>
      <c r="C21" s="11"/>
      <c r="D21" s="15">
        <v>1042135</v>
      </c>
      <c r="E21" s="16">
        <v>55000</v>
      </c>
      <c r="F21" s="15">
        <f t="shared" si="5"/>
        <v>1097135</v>
      </c>
      <c r="G21" s="16">
        <v>466861.09</v>
      </c>
      <c r="H21" s="16">
        <v>466861.09</v>
      </c>
      <c r="I21" s="16">
        <f aca="true" t="shared" si="6" ref="I21:I83">F21-G21</f>
        <v>630273.9099999999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2000</v>
      </c>
      <c r="F23" s="15">
        <f t="shared" si="5"/>
        <v>60600</v>
      </c>
      <c r="G23" s="16">
        <v>5082.48</v>
      </c>
      <c r="H23" s="16">
        <v>5082.48</v>
      </c>
      <c r="I23" s="16">
        <f t="shared" si="6"/>
        <v>55517.520000000004</v>
      </c>
    </row>
    <row r="24" spans="2:9" ht="12.75">
      <c r="B24" s="13" t="s">
        <v>25</v>
      </c>
      <c r="C24" s="11"/>
      <c r="D24" s="15">
        <v>0</v>
      </c>
      <c r="E24" s="16">
        <v>20000</v>
      </c>
      <c r="F24" s="15">
        <f t="shared" si="5"/>
        <v>20000</v>
      </c>
      <c r="G24" s="16">
        <v>16557.42</v>
      </c>
      <c r="H24" s="16">
        <v>16557.42</v>
      </c>
      <c r="I24" s="16">
        <f t="shared" si="6"/>
        <v>3442.5800000000017</v>
      </c>
    </row>
    <row r="25" spans="2:9" ht="12.75">
      <c r="B25" s="13" t="s">
        <v>26</v>
      </c>
      <c r="C25" s="11"/>
      <c r="D25" s="15">
        <v>595985</v>
      </c>
      <c r="E25" s="16">
        <v>-152812.96</v>
      </c>
      <c r="F25" s="15">
        <f t="shared" si="5"/>
        <v>443172.04000000004</v>
      </c>
      <c r="G25" s="16">
        <v>150000</v>
      </c>
      <c r="H25" s="16">
        <v>150000</v>
      </c>
      <c r="I25" s="16">
        <f t="shared" si="6"/>
        <v>293172.04000000004</v>
      </c>
    </row>
    <row r="26" spans="2:9" ht="12.75">
      <c r="B26" s="13" t="s">
        <v>27</v>
      </c>
      <c r="C26" s="11"/>
      <c r="D26" s="15">
        <v>33692.57</v>
      </c>
      <c r="E26" s="16">
        <v>0</v>
      </c>
      <c r="F26" s="15">
        <f t="shared" si="5"/>
        <v>33692.57</v>
      </c>
      <c r="G26" s="16">
        <v>1415.2</v>
      </c>
      <c r="H26" s="16">
        <v>1415.2</v>
      </c>
      <c r="I26" s="16">
        <f t="shared" si="6"/>
        <v>32277.37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11012.98</v>
      </c>
      <c r="F28" s="15">
        <f t="shared" si="5"/>
        <v>48012.979999999996</v>
      </c>
      <c r="G28" s="16">
        <v>18042.07</v>
      </c>
      <c r="H28" s="16">
        <v>18042.07</v>
      </c>
      <c r="I28" s="16">
        <f t="shared" si="6"/>
        <v>29970.909999999996</v>
      </c>
    </row>
    <row r="29" spans="2:9" ht="12.75">
      <c r="B29" s="3" t="s">
        <v>30</v>
      </c>
      <c r="C29" s="9"/>
      <c r="D29" s="15">
        <f aca="true" t="shared" si="7" ref="D29:I29">SUM(D30:D38)</f>
        <v>7787176.87</v>
      </c>
      <c r="E29" s="15">
        <f t="shared" si="7"/>
        <v>100600</v>
      </c>
      <c r="F29" s="15">
        <f t="shared" si="7"/>
        <v>7887776.87</v>
      </c>
      <c r="G29" s="15">
        <f t="shared" si="7"/>
        <v>2845375</v>
      </c>
      <c r="H29" s="15">
        <f t="shared" si="7"/>
        <v>2845375</v>
      </c>
      <c r="I29" s="15">
        <f t="shared" si="7"/>
        <v>5042401.869999999</v>
      </c>
    </row>
    <row r="30" spans="2:9" ht="12.75">
      <c r="B30" s="13" t="s">
        <v>31</v>
      </c>
      <c r="C30" s="11"/>
      <c r="D30" s="15">
        <v>196400</v>
      </c>
      <c r="E30" s="16">
        <v>13542</v>
      </c>
      <c r="F30" s="15">
        <f aca="true" t="shared" si="8" ref="F30:F38">D30+E30</f>
        <v>209942</v>
      </c>
      <c r="G30" s="16">
        <v>125184.04</v>
      </c>
      <c r="H30" s="16">
        <v>125184.04</v>
      </c>
      <c r="I30" s="16">
        <f t="shared" si="6"/>
        <v>84757.96</v>
      </c>
    </row>
    <row r="31" spans="2:9" ht="12.75">
      <c r="B31" s="13" t="s">
        <v>32</v>
      </c>
      <c r="C31" s="11"/>
      <c r="D31" s="15">
        <v>421640.87</v>
      </c>
      <c r="E31" s="16">
        <v>-9860</v>
      </c>
      <c r="F31" s="15">
        <f t="shared" si="8"/>
        <v>411780.87</v>
      </c>
      <c r="G31" s="16">
        <v>114094.81</v>
      </c>
      <c r="H31" s="16">
        <v>114094.81</v>
      </c>
      <c r="I31" s="16">
        <f t="shared" si="6"/>
        <v>297686.06</v>
      </c>
    </row>
    <row r="32" spans="2:9" ht="12.75">
      <c r="B32" s="13" t="s">
        <v>33</v>
      </c>
      <c r="C32" s="11"/>
      <c r="D32" s="15">
        <v>1685628</v>
      </c>
      <c r="E32" s="16">
        <v>21260</v>
      </c>
      <c r="F32" s="15">
        <f t="shared" si="8"/>
        <v>1706888</v>
      </c>
      <c r="G32" s="16">
        <v>320312</v>
      </c>
      <c r="H32" s="16">
        <v>320312</v>
      </c>
      <c r="I32" s="16">
        <f t="shared" si="6"/>
        <v>1386576</v>
      </c>
    </row>
    <row r="33" spans="2:9" ht="12.75">
      <c r="B33" s="13" t="s">
        <v>34</v>
      </c>
      <c r="C33" s="11"/>
      <c r="D33" s="15">
        <v>102160</v>
      </c>
      <c r="E33" s="16">
        <v>5000</v>
      </c>
      <c r="F33" s="15">
        <f t="shared" si="8"/>
        <v>107160</v>
      </c>
      <c r="G33" s="16">
        <v>80093.56</v>
      </c>
      <c r="H33" s="16">
        <v>80093.56</v>
      </c>
      <c r="I33" s="16">
        <f t="shared" si="6"/>
        <v>27066.440000000002</v>
      </c>
    </row>
    <row r="34" spans="2:9" ht="12.75">
      <c r="B34" s="13" t="s">
        <v>35</v>
      </c>
      <c r="C34" s="11"/>
      <c r="D34" s="15">
        <v>376000</v>
      </c>
      <c r="E34" s="16">
        <v>15000</v>
      </c>
      <c r="F34" s="15">
        <f t="shared" si="8"/>
        <v>391000</v>
      </c>
      <c r="G34" s="16">
        <v>61655.29</v>
      </c>
      <c r="H34" s="16">
        <v>61655.29</v>
      </c>
      <c r="I34" s="16">
        <f t="shared" si="6"/>
        <v>329344.71</v>
      </c>
    </row>
    <row r="35" spans="2:9" ht="12.75">
      <c r="B35" s="13" t="s">
        <v>36</v>
      </c>
      <c r="C35" s="11"/>
      <c r="D35" s="15">
        <v>60000</v>
      </c>
      <c r="E35" s="16">
        <v>30000</v>
      </c>
      <c r="F35" s="15">
        <f t="shared" si="8"/>
        <v>90000</v>
      </c>
      <c r="G35" s="16">
        <v>82408.18</v>
      </c>
      <c r="H35" s="16">
        <v>82408.18</v>
      </c>
      <c r="I35" s="16">
        <f t="shared" si="6"/>
        <v>7591.820000000007</v>
      </c>
    </row>
    <row r="36" spans="2:9" ht="12.75">
      <c r="B36" s="13" t="s">
        <v>37</v>
      </c>
      <c r="C36" s="11"/>
      <c r="D36" s="15">
        <v>783800</v>
      </c>
      <c r="E36" s="16">
        <v>0</v>
      </c>
      <c r="F36" s="15">
        <f t="shared" si="8"/>
        <v>783800</v>
      </c>
      <c r="G36" s="16">
        <v>64880.93</v>
      </c>
      <c r="H36" s="16">
        <v>64880.93</v>
      </c>
      <c r="I36" s="16">
        <f t="shared" si="6"/>
        <v>718919.07</v>
      </c>
    </row>
    <row r="37" spans="2:9" ht="12.75">
      <c r="B37" s="13" t="s">
        <v>38</v>
      </c>
      <c r="C37" s="11"/>
      <c r="D37" s="15">
        <v>460000</v>
      </c>
      <c r="E37" s="16">
        <v>-79342</v>
      </c>
      <c r="F37" s="15">
        <f t="shared" si="8"/>
        <v>380658</v>
      </c>
      <c r="G37" s="16">
        <v>10710.2</v>
      </c>
      <c r="H37" s="16">
        <v>10710.2</v>
      </c>
      <c r="I37" s="16">
        <f t="shared" si="6"/>
        <v>369947.8</v>
      </c>
    </row>
    <row r="38" spans="2:9" ht="12.75">
      <c r="B38" s="13" t="s">
        <v>39</v>
      </c>
      <c r="C38" s="11"/>
      <c r="D38" s="15">
        <v>3701548</v>
      </c>
      <c r="E38" s="16">
        <v>105000</v>
      </c>
      <c r="F38" s="15">
        <f t="shared" si="8"/>
        <v>3806548</v>
      </c>
      <c r="G38" s="16">
        <v>1986035.99</v>
      </c>
      <c r="H38" s="16">
        <v>1986035.99</v>
      </c>
      <c r="I38" s="16">
        <f t="shared" si="6"/>
        <v>1820512.01</v>
      </c>
    </row>
    <row r="39" spans="2:9" ht="25.5" customHeight="1">
      <c r="B39" s="37" t="s">
        <v>40</v>
      </c>
      <c r="C39" s="38"/>
      <c r="D39" s="15">
        <f aca="true" t="shared" si="9" ref="D39:I39">SUM(D40:D48)</f>
        <v>10500</v>
      </c>
      <c r="E39" s="15">
        <f t="shared" si="9"/>
        <v>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10500</v>
      </c>
      <c r="E42" s="16">
        <v>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131503.28</v>
      </c>
      <c r="F49" s="15">
        <f t="shared" si="11"/>
        <v>131503.28</v>
      </c>
      <c r="G49" s="15">
        <f t="shared" si="11"/>
        <v>128051.98</v>
      </c>
      <c r="H49" s="15">
        <f t="shared" si="11"/>
        <v>128051.98</v>
      </c>
      <c r="I49" s="15">
        <f t="shared" si="11"/>
        <v>3451.300000000003</v>
      </c>
    </row>
    <row r="50" spans="2:9" ht="12.75">
      <c r="B50" s="13" t="s">
        <v>51</v>
      </c>
      <c r="C50" s="11"/>
      <c r="D50" s="15">
        <v>0</v>
      </c>
      <c r="E50" s="16">
        <v>131503.28</v>
      </c>
      <c r="F50" s="15">
        <f t="shared" si="10"/>
        <v>131503.28</v>
      </c>
      <c r="G50" s="16">
        <v>128051.98</v>
      </c>
      <c r="H50" s="16">
        <v>128051.98</v>
      </c>
      <c r="I50" s="16">
        <f t="shared" si="6"/>
        <v>3451.300000000003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28191389.000000004</v>
      </c>
      <c r="E160" s="14">
        <f t="shared" si="21"/>
        <v>69803.30000000002</v>
      </c>
      <c r="F160" s="14">
        <f t="shared" si="21"/>
        <v>28261192.300000004</v>
      </c>
      <c r="G160" s="14">
        <f t="shared" si="21"/>
        <v>16335053.04</v>
      </c>
      <c r="H160" s="14">
        <f t="shared" si="21"/>
        <v>16335053.04</v>
      </c>
      <c r="I160" s="14">
        <f t="shared" si="21"/>
        <v>11926139.259999998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2020-12-01T03:14:50Z</dcterms:modified>
  <cp:category/>
  <cp:version/>
  <cp:contentType/>
  <cp:contentStatus/>
</cp:coreProperties>
</file>