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<sst xmlns="http://schemas.openxmlformats.org/spreadsheetml/2006/main" count="162" uniqueCount="89">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</sst>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28792338</v>
      </c>
      <c r="E10" s="14">
        <f t="shared" si="0"/>
        <v>4.3655745685100555E-11</v>
      </c>
      <c r="F10" s="14">
        <f t="shared" si="0"/>
        <v>28792338</v>
      </c>
      <c r="G10" s="14">
        <f t="shared" si="0"/>
        <v>18199468.19</v>
      </c>
      <c r="H10" s="14">
        <f t="shared" si="0"/>
        <v>18199468.19</v>
      </c>
      <c r="I10" s="14">
        <f t="shared" si="0"/>
        <v>10592869.81</v>
      </c>
    </row>
    <row r="11" spans="2:9" ht="12.75">
      <c r="B11" s="3" t="s">
        <v>12</v>
      </c>
      <c r="C11" s="9"/>
      <c r="D11" s="15">
        <f aca="true" t="shared" si="1" ref="D11:I11">SUM(D12:D18)</f>
        <v>17997005</v>
      </c>
      <c r="E11" s="15">
        <f t="shared" si="1"/>
        <v>1713732.2</v>
      </c>
      <c r="F11" s="15">
        <f t="shared" si="1"/>
        <v>19710737.2</v>
      </c>
      <c r="G11" s="15">
        <f t="shared" si="1"/>
        <v>13421809.96</v>
      </c>
      <c r="H11" s="15">
        <f t="shared" si="1"/>
        <v>13421809.96</v>
      </c>
      <c r="I11" s="15">
        <f t="shared" si="1"/>
        <v>6288927.24</v>
      </c>
    </row>
    <row r="12" spans="2:9" ht="12.75">
      <c r="B12" s="13" t="s">
        <v>13</v>
      </c>
      <c r="C12" s="11"/>
      <c r="D12" s="15">
        <v>3369240</v>
      </c>
      <c r="E12" s="16">
        <v>-8830</v>
      </c>
      <c r="F12" s="16">
        <f>D12+E12</f>
        <v>3360410</v>
      </c>
      <c r="G12" s="16">
        <v>2519389.5</v>
      </c>
      <c r="H12" s="16">
        <v>2519389.5</v>
      </c>
      <c r="I12" s="16">
        <f>F12-G12</f>
        <v>841020.5</v>
      </c>
    </row>
    <row r="13" spans="2:9" ht="12.75">
      <c r="B13" s="13" t="s">
        <v>14</v>
      </c>
      <c r="C13" s="11"/>
      <c r="D13" s="15">
        <v>3156159</v>
      </c>
      <c r="E13" s="16">
        <v>-83097.32</v>
      </c>
      <c r="F13" s="16">
        <f aca="true" t="shared" si="2" ref="F13:F18">D13+E13</f>
        <v>3073061.68</v>
      </c>
      <c r="G13" s="16">
        <v>3073061.68</v>
      </c>
      <c r="H13" s="16">
        <v>3073061.68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9378881</v>
      </c>
      <c r="E14" s="16">
        <v>1805659.52</v>
      </c>
      <c r="F14" s="16">
        <f t="shared" si="2"/>
        <v>11184540.52</v>
      </c>
      <c r="G14" s="16">
        <v>6396436.3</v>
      </c>
      <c r="H14" s="16">
        <v>6396436.3</v>
      </c>
      <c r="I14" s="16">
        <f t="shared" si="3"/>
        <v>4788104.22</v>
      </c>
    </row>
    <row r="15" spans="2:9" ht="12.75">
      <c r="B15" s="13" t="s">
        <v>16</v>
      </c>
      <c r="C15" s="11"/>
      <c r="D15" s="15">
        <v>965118</v>
      </c>
      <c r="E15" s="16">
        <v>0</v>
      </c>
      <c r="F15" s="16">
        <f t="shared" si="2"/>
        <v>965118</v>
      </c>
      <c r="G15" s="16">
        <v>631721.55</v>
      </c>
      <c r="H15" s="16">
        <v>631721.55</v>
      </c>
      <c r="I15" s="16">
        <f t="shared" si="3"/>
        <v>333396.44999999995</v>
      </c>
    </row>
    <row r="16" spans="2:9" ht="12.75">
      <c r="B16" s="13" t="s">
        <v>17</v>
      </c>
      <c r="C16" s="11"/>
      <c r="D16" s="15">
        <v>1127607</v>
      </c>
      <c r="E16" s="16">
        <v>0</v>
      </c>
      <c r="F16" s="16">
        <f t="shared" si="2"/>
        <v>1127607</v>
      </c>
      <c r="G16" s="16">
        <v>801200.93</v>
      </c>
      <c r="H16" s="16">
        <v>801200.93</v>
      </c>
      <c r="I16" s="16">
        <f t="shared" si="3"/>
        <v>326406.06999999995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2883049</v>
      </c>
      <c r="E19" s="15">
        <f t="shared" si="4"/>
        <v>-1197799.47</v>
      </c>
      <c r="F19" s="15">
        <f t="shared" si="4"/>
        <v>1685249.53</v>
      </c>
      <c r="G19" s="15">
        <f t="shared" si="4"/>
        <v>1377304.8699999999</v>
      </c>
      <c r="H19" s="15">
        <f t="shared" si="4"/>
        <v>1377304.8699999999</v>
      </c>
      <c r="I19" s="15">
        <f t="shared" si="4"/>
        <v>307944.66000000003</v>
      </c>
    </row>
    <row r="20" spans="2:9" ht="12.75">
      <c r="B20" s="13" t="s">
        <v>21</v>
      </c>
      <c r="C20" s="11"/>
      <c r="D20" s="15">
        <v>1115547</v>
      </c>
      <c r="E20" s="16">
        <v>-620947.24</v>
      </c>
      <c r="F20" s="15">
        <f aca="true" t="shared" si="5" ref="F20:F28">D20+E20</f>
        <v>494599.76</v>
      </c>
      <c r="G20" s="16">
        <v>403393.14</v>
      </c>
      <c r="H20" s="16">
        <v>403393.14</v>
      </c>
      <c r="I20" s="16">
        <f>F20-G20</f>
        <v>91206.62</v>
      </c>
    </row>
    <row r="21" spans="2:9" ht="12.75">
      <c r="B21" s="13" t="s">
        <v>22</v>
      </c>
      <c r="C21" s="11"/>
      <c r="D21" s="15">
        <v>1042135</v>
      </c>
      <c r="E21" s="16">
        <v>-485152.99</v>
      </c>
      <c r="F21" s="15">
        <f t="shared" si="5"/>
        <v>556982.01</v>
      </c>
      <c r="G21" s="16">
        <v>519141.73</v>
      </c>
      <c r="H21" s="16">
        <v>519141.73</v>
      </c>
      <c r="I21" s="16">
        <f aca="true" t="shared" si="6" ref="I21:I83">F21-G21</f>
        <v>37840.28000000003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-25000</v>
      </c>
      <c r="F23" s="15">
        <f t="shared" si="5"/>
        <v>33600</v>
      </c>
      <c r="G23" s="16">
        <v>4848.71</v>
      </c>
      <c r="H23" s="16">
        <v>4848.71</v>
      </c>
      <c r="I23" s="16">
        <f t="shared" si="6"/>
        <v>28751.29</v>
      </c>
    </row>
    <row r="24" spans="2:9" ht="12.75">
      <c r="B24" s="13" t="s">
        <v>25</v>
      </c>
      <c r="C24" s="11"/>
      <c r="D24" s="15">
        <v>0</v>
      </c>
      <c r="E24" s="16">
        <v>38000</v>
      </c>
      <c r="F24" s="15">
        <f t="shared" si="5"/>
        <v>38000</v>
      </c>
      <c r="G24" s="16">
        <v>28339</v>
      </c>
      <c r="H24" s="16">
        <v>28339</v>
      </c>
      <c r="I24" s="16">
        <f t="shared" si="6"/>
        <v>9661</v>
      </c>
    </row>
    <row r="25" spans="2:9" ht="12.75">
      <c r="B25" s="13" t="s">
        <v>26</v>
      </c>
      <c r="C25" s="11"/>
      <c r="D25" s="15">
        <v>595985</v>
      </c>
      <c r="E25" s="16">
        <v>-180699.24</v>
      </c>
      <c r="F25" s="15">
        <f t="shared" si="5"/>
        <v>415285.76</v>
      </c>
      <c r="G25" s="16">
        <v>307198</v>
      </c>
      <c r="H25" s="16">
        <v>307198</v>
      </c>
      <c r="I25" s="16">
        <f t="shared" si="6"/>
        <v>108087.76000000001</v>
      </c>
    </row>
    <row r="26" spans="2:9" ht="12.75">
      <c r="B26" s="13" t="s">
        <v>27</v>
      </c>
      <c r="C26" s="11"/>
      <c r="D26" s="15">
        <v>33782</v>
      </c>
      <c r="E26" s="16">
        <v>68000</v>
      </c>
      <c r="F26" s="15">
        <f t="shared" si="5"/>
        <v>101782</v>
      </c>
      <c r="G26" s="16">
        <v>98076.9</v>
      </c>
      <c r="H26" s="16">
        <v>98076.9</v>
      </c>
      <c r="I26" s="16">
        <f t="shared" si="6"/>
        <v>3705.100000000006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8000</v>
      </c>
      <c r="F28" s="15">
        <f t="shared" si="5"/>
        <v>45000</v>
      </c>
      <c r="G28" s="16">
        <v>16307.39</v>
      </c>
      <c r="H28" s="16">
        <v>16307.39</v>
      </c>
      <c r="I28" s="16">
        <f t="shared" si="6"/>
        <v>28692.61</v>
      </c>
    </row>
    <row r="29" spans="2:9" ht="12.75">
      <c r="B29" s="3" t="s">
        <v>30</v>
      </c>
      <c r="C29" s="9"/>
      <c r="D29" s="15">
        <f aca="true" t="shared" si="7" ref="D29:I29">SUM(D30:D38)</f>
        <v>7912284</v>
      </c>
      <c r="E29" s="15">
        <f t="shared" si="7"/>
        <v>-607855.9299999999</v>
      </c>
      <c r="F29" s="15">
        <f t="shared" si="7"/>
        <v>7304428.07</v>
      </c>
      <c r="G29" s="15">
        <f t="shared" si="7"/>
        <v>3311930.16</v>
      </c>
      <c r="H29" s="15">
        <f t="shared" si="7"/>
        <v>3311930.16</v>
      </c>
      <c r="I29" s="15">
        <f t="shared" si="7"/>
        <v>3992497.91</v>
      </c>
    </row>
    <row r="30" spans="2:9" ht="12.75">
      <c r="B30" s="13" t="s">
        <v>31</v>
      </c>
      <c r="C30" s="11"/>
      <c r="D30" s="15">
        <v>360152</v>
      </c>
      <c r="E30" s="16">
        <v>-19600</v>
      </c>
      <c r="F30" s="15">
        <f aca="true" t="shared" si="8" ref="F30:F38">D30+E30</f>
        <v>340552</v>
      </c>
      <c r="G30" s="16">
        <v>204095.53</v>
      </c>
      <c r="H30" s="16">
        <v>204095.53</v>
      </c>
      <c r="I30" s="16">
        <f t="shared" si="6"/>
        <v>136456.47</v>
      </c>
    </row>
    <row r="31" spans="2:9" ht="12.75">
      <c r="B31" s="13" t="s">
        <v>32</v>
      </c>
      <c r="C31" s="11"/>
      <c r="D31" s="15">
        <v>421551</v>
      </c>
      <c r="E31" s="16">
        <v>-164502.74</v>
      </c>
      <c r="F31" s="15">
        <f t="shared" si="8"/>
        <v>257048.26</v>
      </c>
      <c r="G31" s="16">
        <v>211384.26</v>
      </c>
      <c r="H31" s="16">
        <v>211384.26</v>
      </c>
      <c r="I31" s="16">
        <f t="shared" si="6"/>
        <v>45664</v>
      </c>
    </row>
    <row r="32" spans="2:9" ht="12.75">
      <c r="B32" s="13" t="s">
        <v>33</v>
      </c>
      <c r="C32" s="11"/>
      <c r="D32" s="15">
        <v>311128</v>
      </c>
      <c r="E32" s="16">
        <v>-3352</v>
      </c>
      <c r="F32" s="15">
        <f t="shared" si="8"/>
        <v>307776</v>
      </c>
      <c r="G32" s="16">
        <v>230838.2</v>
      </c>
      <c r="H32" s="16">
        <v>230838.2</v>
      </c>
      <c r="I32" s="16">
        <f t="shared" si="6"/>
        <v>76937.79999999999</v>
      </c>
    </row>
    <row r="33" spans="2:9" ht="12.75">
      <c r="B33" s="13" t="s">
        <v>34</v>
      </c>
      <c r="C33" s="11"/>
      <c r="D33" s="15">
        <v>102160</v>
      </c>
      <c r="E33" s="16">
        <v>0</v>
      </c>
      <c r="F33" s="15">
        <f t="shared" si="8"/>
        <v>102160</v>
      </c>
      <c r="G33" s="16">
        <v>69118.7</v>
      </c>
      <c r="H33" s="16">
        <v>69118.7</v>
      </c>
      <c r="I33" s="16">
        <f t="shared" si="6"/>
        <v>33041.3</v>
      </c>
    </row>
    <row r="34" spans="2:9" ht="12.75">
      <c r="B34" s="13" t="s">
        <v>35</v>
      </c>
      <c r="C34" s="11"/>
      <c r="D34" s="15">
        <v>298000</v>
      </c>
      <c r="E34" s="16">
        <v>-73598.16</v>
      </c>
      <c r="F34" s="15">
        <f t="shared" si="8"/>
        <v>224401.84</v>
      </c>
      <c r="G34" s="16">
        <v>195141.64</v>
      </c>
      <c r="H34" s="16">
        <v>195141.64</v>
      </c>
      <c r="I34" s="16">
        <f t="shared" si="6"/>
        <v>29260.199999999983</v>
      </c>
    </row>
    <row r="35" spans="2:9" ht="12.75">
      <c r="B35" s="13" t="s">
        <v>36</v>
      </c>
      <c r="C35" s="11"/>
      <c r="D35" s="15">
        <v>60000</v>
      </c>
      <c r="E35" s="16">
        <v>53460.28</v>
      </c>
      <c r="F35" s="15">
        <f t="shared" si="8"/>
        <v>113460.28</v>
      </c>
      <c r="G35" s="16">
        <v>100335.28</v>
      </c>
      <c r="H35" s="16">
        <v>100335.28</v>
      </c>
      <c r="I35" s="16">
        <f t="shared" si="6"/>
        <v>13125</v>
      </c>
    </row>
    <row r="36" spans="2:9" ht="12.75">
      <c r="B36" s="13" t="s">
        <v>37</v>
      </c>
      <c r="C36" s="11"/>
      <c r="D36" s="15">
        <v>580250</v>
      </c>
      <c r="E36" s="16">
        <v>-353949.27</v>
      </c>
      <c r="F36" s="15">
        <f t="shared" si="8"/>
        <v>226300.72999999998</v>
      </c>
      <c r="G36" s="16">
        <v>148533.57</v>
      </c>
      <c r="H36" s="16">
        <v>148533.57</v>
      </c>
      <c r="I36" s="16">
        <f t="shared" si="6"/>
        <v>77767.15999999997</v>
      </c>
    </row>
    <row r="37" spans="2:9" ht="12.75">
      <c r="B37" s="13" t="s">
        <v>38</v>
      </c>
      <c r="C37" s="11"/>
      <c r="D37" s="15">
        <v>0</v>
      </c>
      <c r="E37" s="16">
        <v>325000</v>
      </c>
      <c r="F37" s="15">
        <f t="shared" si="8"/>
        <v>325000</v>
      </c>
      <c r="G37" s="16">
        <v>255042.98</v>
      </c>
      <c r="H37" s="16">
        <v>255042.98</v>
      </c>
      <c r="I37" s="16">
        <f t="shared" si="6"/>
        <v>69957.01999999999</v>
      </c>
    </row>
    <row r="38" spans="2:9" ht="12.75">
      <c r="B38" s="13" t="s">
        <v>39</v>
      </c>
      <c r="C38" s="11"/>
      <c r="D38" s="15">
        <v>5779043</v>
      </c>
      <c r="E38" s="16">
        <v>-371314.04</v>
      </c>
      <c r="F38" s="15">
        <f t="shared" si="8"/>
        <v>5407728.96</v>
      </c>
      <c r="G38" s="16">
        <v>1897440</v>
      </c>
      <c r="H38" s="16">
        <v>1897440</v>
      </c>
      <c r="I38" s="16">
        <f t="shared" si="6"/>
        <v>3510288.96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10500</v>
      </c>
      <c r="F39" s="15">
        <f>SUM(F40:F48)</f>
        <v>10500</v>
      </c>
      <c r="G39" s="15">
        <f t="shared" si="9"/>
        <v>7000</v>
      </c>
      <c r="H39" s="15">
        <f t="shared" si="9"/>
        <v>7000</v>
      </c>
      <c r="I39" s="15">
        <f t="shared" si="9"/>
        <v>3500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10500</v>
      </c>
      <c r="F42" s="15">
        <f t="shared" si="10"/>
        <v>10500</v>
      </c>
      <c r="G42" s="16">
        <v>7000</v>
      </c>
      <c r="H42" s="16">
        <v>7000</v>
      </c>
      <c r="I42" s="16">
        <f t="shared" si="6"/>
        <v>3500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81423.2</v>
      </c>
      <c r="F49" s="15">
        <f t="shared" si="11"/>
        <v>81423.2</v>
      </c>
      <c r="G49" s="15">
        <f t="shared" si="11"/>
        <v>81423.2</v>
      </c>
      <c r="H49" s="15">
        <f t="shared" si="11"/>
        <v>81423.2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81423.2</v>
      </c>
      <c r="F50" s="15">
        <f t="shared" si="10"/>
        <v>81423.2</v>
      </c>
      <c r="G50" s="16">
        <v>81423.2</v>
      </c>
      <c r="H50" s="16">
        <v>81423.2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28792338</v>
      </c>
      <c r="E160" s="14">
        <f t="shared" si="21"/>
        <v>4.3655745685100555E-11</v>
      </c>
      <c r="F160" s="14">
        <f t="shared" si="21"/>
        <v>28792338</v>
      </c>
      <c r="G160" s="14">
        <f t="shared" si="21"/>
        <v>18199468.19</v>
      </c>
      <c r="H160" s="14">
        <f t="shared" si="21"/>
        <v>18199468.19</v>
      </c>
      <c r="I160" s="14">
        <f t="shared" si="21"/>
        <v>10592869.81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2021-10-19T17:17:27Z</dcterms:modified>
  <cp:category/>
  <cp:version/>
  <cp:contentType/>
  <cp:contentStatus/>
</cp:coreProperties>
</file>