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<sst xmlns="http://schemas.openxmlformats.org/spreadsheetml/2006/main" count="127" uniqueCount="124">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</sst>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104815.3</v>
      </c>
      <c r="D9" s="9">
        <f>SUM(D10:D16)</f>
        <v>1126414.53</v>
      </c>
      <c r="E9" s="11" t="s">
        <v>8</v>
      </c>
      <c r="F9" s="9">
        <f>SUM(F10:F18)</f>
        <v>101057.98</v>
      </c>
      <c r="G9" s="9">
        <f>SUM(G10:G18)</f>
        <v>1110322.23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104815.3</v>
      </c>
      <c r="D11" s="9">
        <v>1126414.53</v>
      </c>
      <c r="E11" s="13" t="s">
        <v>12</v>
      </c>
      <c r="F11" s="9">
        <v>1925.08</v>
      </c>
      <c r="G11" s="9">
        <v>1005497.14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94325.4</v>
      </c>
      <c r="G16" s="9">
        <v>104825.09</v>
      </c>
    </row>
    <row r="17" spans="2:7" ht="12.75">
      <c r="B17" s="10" t="s">
        <v>23</v>
      </c>
      <c r="C17" s="9">
        <f>SUM(C18:C24)</f>
        <v>7229.24</v>
      </c>
      <c r="D17" s="9">
        <f>SUM(D18:D24)</f>
        <v>26407.7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4807.5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7229.24</v>
      </c>
      <c r="D20" s="9">
        <v>26407.7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112044.54000000001</v>
      </c>
      <c r="D47" s="9">
        <f>D9+D17+D25+D31+D37+D38+D41</f>
        <v>1152822.23</v>
      </c>
      <c r="E47" s="8" t="s">
        <v>82</v>
      </c>
      <c r="F47" s="9">
        <f>F9+F19+F23+F26+F27+F31+F38+F42</f>
        <v>101057.98</v>
      </c>
      <c r="G47" s="9">
        <f>G9+G19+G23+G26+G27+G31+G38+G42</f>
        <v>1110322.23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5602032.47</v>
      </c>
      <c r="D53" s="9">
        <v>5380641.27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528789.38</v>
      </c>
      <c r="D54" s="9">
        <v>301429.38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-3783242.94</v>
      </c>
      <c r="D55" s="9">
        <v>-2745982.76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101057.98</v>
      </c>
      <c r="G59" s="9">
        <f>G47+G57</f>
        <v>1110322.23</v>
      </c>
    </row>
    <row r="60" spans="2:7" ht="25.5">
      <c r="B60" s="6" t="s">
        <v>102</v>
      </c>
      <c r="C60" s="9">
        <f>SUM(C50:C58)</f>
        <v>2347578.9099999997</v>
      </c>
      <c r="D60" s="9">
        <f>SUM(D50:D58)</f>
        <v>2936087.8899999997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2459623.4499999997</v>
      </c>
      <c r="D62" s="9">
        <f>D47+D60</f>
        <v>4088910.1199999996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821600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821600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1536965.4700000002</v>
      </c>
      <c r="G68" s="9">
        <f>SUM(G69:G73)</f>
        <v>2156987.89</v>
      </c>
    </row>
    <row r="69" spans="2:7" ht="12.75">
      <c r="B69" s="10"/>
      <c r="C69" s="9"/>
      <c r="D69" s="9"/>
      <c r="E69" s="11" t="s">
        <v>110</v>
      </c>
      <c r="F69" s="9">
        <v>-584758.98</v>
      </c>
      <c r="G69" s="9">
        <v>-379509.69</v>
      </c>
    </row>
    <row r="70" spans="2:7" ht="12.75">
      <c r="B70" s="10"/>
      <c r="C70" s="9"/>
      <c r="D70" s="9"/>
      <c r="E70" s="11" t="s">
        <v>111</v>
      </c>
      <c r="F70" s="9">
        <v>2224601.49</v>
      </c>
      <c r="G70" s="9">
        <v>2639374.62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-102877.04</v>
      </c>
      <c r="G73" s="9">
        <v>-102877.04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2358565.47</v>
      </c>
      <c r="G79" s="9">
        <f>G63+G68+G75</f>
        <v>2978587.89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2459623.45</v>
      </c>
      <c r="G81" s="9">
        <f>G59+G79</f>
        <v>4088910.12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2022-01-24T19:31:39Z</dcterms:modified>
  <cp:category/>
  <cp:version/>
  <cp:contentType/>
  <cp:contentStatus/>
</cp:coreProperties>
</file>