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<sst xmlns="http://schemas.openxmlformats.org/spreadsheetml/2006/main" count="127" uniqueCount="124">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</sst>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1612101.44</v>
      </c>
      <c r="D9" s="9">
        <f>SUM(D10:D16)</f>
        <v>1449127.69</v>
      </c>
      <c r="E9" s="11" t="s">
        <v>8</v>
      </c>
      <c r="F9" s="9">
        <f>SUM(F10:F18)</f>
        <v>239175.68</v>
      </c>
      <c r="G9" s="9">
        <f>SUM(G10:G18)</f>
        <v>1464757.53</v>
      </c>
    </row>
    <row r="10" spans="2:7" ht="12.75">
      <c r="B10" s="12" t="s">
        <v>9</v>
      </c>
      <c r="C10" s="9">
        <v>34999.5</v>
      </c>
      <c r="D10" s="9">
        <v>0</v>
      </c>
      <c r="E10" s="13" t="s">
        <v>10</v>
      </c>
      <c r="F10" s="9">
        <v>0</v>
      </c>
      <c r="G10" s="9">
        <v>542778.01</v>
      </c>
    </row>
    <row r="11" spans="2:7" ht="12.75">
      <c r="B11" s="12" t="s">
        <v>11</v>
      </c>
      <c r="C11" s="9">
        <v>1577101.94</v>
      </c>
      <c r="D11" s="9">
        <v>1449127.69</v>
      </c>
      <c r="E11" s="13" t="s">
        <v>12</v>
      </c>
      <c r="F11" s="9">
        <v>180318.41</v>
      </c>
      <c r="G11" s="9">
        <v>791740.68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58857.27</v>
      </c>
      <c r="G16" s="9">
        <v>130238.84</v>
      </c>
    </row>
    <row r="17" spans="2:7" ht="12.75">
      <c r="B17" s="10" t="s">
        <v>23</v>
      </c>
      <c r="C17" s="9">
        <f>SUM(C18:C24)</f>
        <v>0</v>
      </c>
      <c r="D17" s="9">
        <f>SUM(D18:D24)</f>
        <v>15634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15634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1612101.44</v>
      </c>
      <c r="D47" s="9">
        <f>D9+D17+D25+D31+D37+D38+D41</f>
        <v>1464761.69</v>
      </c>
      <c r="E47" s="8" t="s">
        <v>82</v>
      </c>
      <c r="F47" s="9">
        <f>F9+F19+F23+F26+F27+F31+F38+F42</f>
        <v>239175.68</v>
      </c>
      <c r="G47" s="9">
        <f>G9+G19+G23+G26+G27+G31+G38+G42</f>
        <v>1464757.53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6215539.46</v>
      </c>
      <c r="D53" s="9">
        <v>5964238.64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631491.14</v>
      </c>
      <c r="D54" s="9">
        <v>631491.14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-4707654.91</v>
      </c>
      <c r="D55" s="9">
        <v>-4707654.91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239175.68</v>
      </c>
      <c r="G59" s="9">
        <f>G47+G57</f>
        <v>1464757.53</v>
      </c>
    </row>
    <row r="60" spans="2:7" ht="25.5">
      <c r="B60" s="6" t="s">
        <v>102</v>
      </c>
      <c r="C60" s="9">
        <f>SUM(C50:C58)</f>
        <v>2139375.6899999995</v>
      </c>
      <c r="D60" s="9">
        <f>SUM(D50:D58)</f>
        <v>1888074.8699999992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3751477.1299999994</v>
      </c>
      <c r="D62" s="9">
        <f>D47+D60</f>
        <v>3352836.559999999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3512301.45</v>
      </c>
      <c r="G68" s="9">
        <f>SUM(G69:G73)</f>
        <v>1888079.0300000003</v>
      </c>
    </row>
    <row r="69" spans="2:7" ht="12.75">
      <c r="B69" s="10"/>
      <c r="C69" s="9"/>
      <c r="D69" s="9"/>
      <c r="E69" s="11" t="s">
        <v>110</v>
      </c>
      <c r="F69" s="9">
        <v>1619722.42</v>
      </c>
      <c r="G69" s="9">
        <v>336582.3</v>
      </c>
    </row>
    <row r="70" spans="2:7" ht="12.75">
      <c r="B70" s="10"/>
      <c r="C70" s="9"/>
      <c r="D70" s="9"/>
      <c r="E70" s="11" t="s">
        <v>111</v>
      </c>
      <c r="F70" s="9">
        <v>1969942.41</v>
      </c>
      <c r="G70" s="9">
        <v>1628860.11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-77363.38</v>
      </c>
      <c r="G73" s="9">
        <v>-77363.38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3512301.45</v>
      </c>
      <c r="G79" s="9">
        <f>G63+G68+G75</f>
        <v>1888079.0300000003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3751477.1300000004</v>
      </c>
      <c r="G81" s="9">
        <f>G59+G79</f>
        <v>3352836.5600000005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2023-10-07T13:39:32Z</dcterms:modified>
  <cp:category/>
  <cp:version/>
  <cp:contentType/>
  <cp:contentStatus/>
</cp:coreProperties>
</file>