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<sst xmlns="http://schemas.openxmlformats.org/spreadsheetml/2006/main" count="70" uniqueCount="46">
  <si>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</si>
  <si>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</si>
  <si>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</si>
  <si>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</si>
  <si>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</si>
  <si>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</si>
  <si>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</si>
  <si>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</si>
  <si>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</si>
  <si>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</si>
  <si>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</si>
  <si>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</si>
  <si>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</si>
  <si>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</si>
  <si>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</si>
  <si>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</si>
  <si>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</si>
  <si>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</si>
  <si>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</si>
  <si>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</si>
  <si>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</si>
  <si>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</si>
  <si>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</si>
  <si>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</si>
  <si>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</si>
  <si>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</si>
  <si>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</si>
  <si>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</si>
  <si>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</si>
  <si>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</si>
  <si>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</si>
  <si>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</si>
  <si>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</si>
  <si>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</si>
  <si>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</si>
  <si>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</si>
  <si>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</si>
  <si>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</si>
  <si>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</si>
  <si>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</si>
  <si>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</si>
  <si>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</si>
  <si>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</si>
  <si>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</si>
  <si>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TRIBUNAL ELECTORAL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</si>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</sst>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4" fontId="38" fillId="0" borderId="11" xfId="0" applyNumberFormat="1" applyFont="1" applyBorder="1" applyAlignment="1">
      <alignment vertical="center" wrapText="1"/>
    </xf>
    <xf numFmtId="174" fontId="37" fillId="0" borderId="11" xfId="0" applyNumberFormat="1" applyFont="1" applyBorder="1" applyAlignment="1">
      <alignment vertical="center" wrapText="1"/>
    </xf>
    <xf numFmtId="174" fontId="38" fillId="0" borderId="14" xfId="0" applyNumberFormat="1" applyFont="1" applyBorder="1" applyAlignment="1">
      <alignment vertical="center" wrapText="1"/>
    </xf>
    <xf numFmtId="174" fontId="37" fillId="0" borderId="14" xfId="0" applyNumberFormat="1" applyFont="1" applyBorder="1" applyAlignment="1">
      <alignment vertical="center" wrapText="1"/>
    </xf>
    <xf numFmtId="174" fontId="37" fillId="0" borderId="11" xfId="0" applyNumberFormat="1" applyFont="1" applyBorder="1" applyAlignment="1">
      <alignment vertical="center"/>
    </xf>
    <xf numFmtId="174" fontId="37" fillId="0" borderId="14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52" activePane="bottomLeft" state="frozen"/>
      <selection pane="topLeft" activeCell="A1" sqref="A1"/>
      <selection pane="bottomLeft" activeCell="F7" sqref="F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55">
        <f>SUM(C10:C12)</f>
        <v>23942575</v>
      </c>
      <c r="D9" s="55">
        <f>SUM(D10:D12)</f>
        <v>24154381.13</v>
      </c>
      <c r="E9" s="55">
        <f>SUM(E10:E12)</f>
        <v>24154381.13</v>
      </c>
    </row>
    <row r="10" spans="2:5" ht="12.75">
      <c r="B10" s="9" t="s">
        <v>9</v>
      </c>
      <c r="C10" s="56">
        <v>23942575</v>
      </c>
      <c r="D10" s="56">
        <v>24154381.13</v>
      </c>
      <c r="E10" s="56">
        <v>24154381.13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55">
        <f>SUM(C15:C16)</f>
        <v>23942575</v>
      </c>
      <c r="D14" s="55">
        <f>SUM(D15:D16)</f>
        <v>23613419.71</v>
      </c>
      <c r="E14" s="55">
        <f>SUM(E15:E16)</f>
        <v>22255078.71</v>
      </c>
    </row>
    <row r="15" spans="2:5" ht="12.75">
      <c r="B15" s="9" t="s">
        <v>12</v>
      </c>
      <c r="C15" s="56">
        <v>23942575</v>
      </c>
      <c r="D15" s="56">
        <v>23613419.71</v>
      </c>
      <c r="E15" s="56">
        <v>22255078.71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57">
        <f>D9-D14+D18</f>
        <v>540961.4199999981</v>
      </c>
      <c r="E22" s="57">
        <f>E9-E14+E18</f>
        <v>1899302.419999998</v>
      </c>
    </row>
    <row r="23" spans="2:5" ht="12.75">
      <c r="B23" s="7"/>
      <c r="C23" s="6"/>
      <c r="D23" s="58"/>
      <c r="E23" s="58"/>
    </row>
    <row r="24" spans="2:5" ht="12.75">
      <c r="B24" s="7" t="s">
        <v>18</v>
      </c>
      <c r="C24" s="8">
        <f>C22-C12</f>
        <v>0</v>
      </c>
      <c r="D24" s="57">
        <f>D22-D12</f>
        <v>540961.4199999981</v>
      </c>
      <c r="E24" s="57">
        <f>E22-E12</f>
        <v>1899302.419999998</v>
      </c>
    </row>
    <row r="25" spans="2:5" ht="12.75">
      <c r="B25" s="7"/>
      <c r="C25" s="6"/>
      <c r="D25" s="58"/>
      <c r="E25" s="58"/>
    </row>
    <row r="26" spans="2:5" ht="25.5">
      <c r="B26" s="7" t="s">
        <v>19</v>
      </c>
      <c r="C26" s="8">
        <f>C24-C18</f>
        <v>0</v>
      </c>
      <c r="D26" s="55">
        <f>D24-D18</f>
        <v>540961.4199999981</v>
      </c>
      <c r="E26" s="55">
        <f>E24-E18</f>
        <v>1899302.419999998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55">
        <f>D26+D31</f>
        <v>540961.4199999981</v>
      </c>
      <c r="E35" s="55">
        <f>E26+E31</f>
        <v>1899302.419999998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59">
        <f>C10</f>
        <v>23942575</v>
      </c>
      <c r="D54" s="60">
        <f>D10</f>
        <v>24154381.13</v>
      </c>
      <c r="E54" s="60">
        <f>E10</f>
        <v>24154381.13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59">
        <f>C15</f>
        <v>23942575</v>
      </c>
      <c r="D60" s="59">
        <f>D15</f>
        <v>23613419.71</v>
      </c>
      <c r="E60" s="59">
        <f>E15</f>
        <v>22255078.71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61">
        <f>D54+D56-D60+D62</f>
        <v>540961.4199999981</v>
      </c>
      <c r="E64" s="61">
        <f>E54+E56-E60+E62</f>
        <v>1899302.419999998</v>
      </c>
    </row>
    <row r="65" spans="2:5" ht="12.75">
      <c r="B65" s="32"/>
      <c r="C65" s="24"/>
      <c r="D65" s="61"/>
      <c r="E65" s="61"/>
    </row>
    <row r="66" spans="2:5" ht="25.5">
      <c r="B66" s="33" t="s">
        <v>37</v>
      </c>
      <c r="C66" s="24">
        <f>C64-C56</f>
        <v>0</v>
      </c>
      <c r="D66" s="61">
        <f>D64-D56</f>
        <v>540961.4199999981</v>
      </c>
      <c r="E66" s="61">
        <f>E64-E56</f>
        <v>1899302.419999998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david_ibavit@hotmail.com</cp:lastModifiedBy>
  <cp:lastPrinted>2016-12-20T19:32:28Z</cp:lastPrinted>
  <dcterms:created xsi:type="dcterms:W3CDTF">2016-10-11T20:00:09Z</dcterms:created>
  <dcterms:modified xsi:type="dcterms:W3CDTF">2024-02-13T17:53:58Z</dcterms:modified>
  <cp:category/>
  <cp:version/>
  <cp:contentType/>
  <cp:contentStatus/>
</cp:coreProperties>
</file>